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<sst xmlns="http://schemas.openxmlformats.org/spreadsheetml/2006/main" count="70" uniqueCount="42">
  <si>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Nazwa zakładu budżet.</t>
  </si>
  <si>
    <t>Klasyfikacja</t>
  </si>
  <si>
    <t>Stan środków na pocz. roku</t>
  </si>
  <si>
    <t>Wydatki stanowiące koszty</t>
  </si>
  <si>
    <t>Dz. Rozdz.</t>
  </si>
  <si>
    <t>Przychody własne</t>
  </si>
  <si>
    <t>Dotacje</t>
  </si>
  <si>
    <t>Ogółem</t>
  </si>
  <si>
    <t>Wydatki bieżące w tym:</t>
  </si>
  <si>
    <t>Płace z pochodnymi</t>
  </si>
  <si>
    <t>Remonty kapitalne</t>
  </si>
  <si>
    <t xml:space="preserve">Stan środków na koniec roku </t>
  </si>
  <si>
    <t>Przedsiębiorstwo Komunikacji Miejskiej</t>
  </si>
  <si>
    <t>600  60004</t>
  </si>
  <si>
    <t>Załącznik Nr 10</t>
  </si>
  <si>
    <t>Rady Miejskiej w Czechowicach-Dziedzicach</t>
  </si>
  <si>
    <t>PRZYCHODY I WYDATKI STANOWIĄCE KOSZTY ZAKŁADÓW BUDŻETOWYCH</t>
  </si>
  <si>
    <t>Dotacje na inwestycje</t>
  </si>
  <si>
    <t xml:space="preserve">Wydatki </t>
  </si>
  <si>
    <t xml:space="preserve">Przychody </t>
  </si>
  <si>
    <t>Nazwa gminnych instytucji kultury</t>
  </si>
  <si>
    <t>L.p.</t>
  </si>
  <si>
    <t>1.</t>
  </si>
  <si>
    <t>Miejski Dom Kultury</t>
  </si>
  <si>
    <t>921  92109</t>
  </si>
  <si>
    <t>2.</t>
  </si>
  <si>
    <t>Plan finansowy na 2003 rok</t>
  </si>
  <si>
    <t>3.</t>
  </si>
  <si>
    <t>% (poz. 3:2)</t>
  </si>
  <si>
    <t>Miejska Biblioteka Publiczna</t>
  </si>
  <si>
    <t>921  92116</t>
  </si>
  <si>
    <t>% (poz.3:2)</t>
  </si>
  <si>
    <t>Razem 2004r.</t>
  </si>
  <si>
    <t>Przewodniczący Rady Miejskiej</t>
  </si>
  <si>
    <t xml:space="preserve">        Marek Dopierała</t>
  </si>
  <si>
    <t>PLAN FINANSOWY SAMORZĄDOWYCH INSTYTUCJI KULTURY</t>
  </si>
  <si>
    <t>Załącznik Nr 9</t>
  </si>
  <si>
    <t>do Uchwały budżetowej Nr XXII/252/04</t>
  </si>
  <si>
    <t>z dnia 30 marca 2004 roku</t>
  </si>
  <si>
    <t>Plan finansowy na 2004 rok</t>
  </si>
  <si>
    <t>Plan finansowy na 2004r.</t>
  </si>
  <si>
    <t>Plan finansowy na 2003r.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</si>
</sst>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justify"/>
    </xf>
    <xf numFmtId="0" fontId="2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H1" sqref="B1:N35"/>
    </sheetView>
  </sheetViews>
  <sheetFormatPr defaultColWidth="9.00390625" defaultRowHeight="12.75"/>
  <cols>
    <col min="1" max="1" width="3.875" style="0" customWidth="1"/>
    <col min="2" max="2" width="16.00390625" style="0" customWidth="1"/>
    <col min="3" max="3" width="10.125" style="0" customWidth="1"/>
    <col min="8" max="8" width="10.125" style="0" customWidth="1"/>
    <col min="9" max="9" width="10.75390625" style="0" customWidth="1"/>
  </cols>
  <sheetData>
    <row r="1" ht="12.75">
      <c r="I1" t="s">
        <v>36</v>
      </c>
    </row>
    <row r="2" ht="12.75">
      <c r="I2" t="s">
        <v>37</v>
      </c>
    </row>
    <row r="3" ht="12.75">
      <c r="I3" t="s">
        <v>15</v>
      </c>
    </row>
    <row r="4" ht="12.75">
      <c r="I4" t="s">
        <v>38</v>
      </c>
    </row>
    <row r="6" spans="2:14" ht="12.75">
      <c r="B6" s="28" t="s">
        <v>16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8" spans="1:14" ht="45">
      <c r="A8" s="24" t="s">
        <v>21</v>
      </c>
      <c r="B8" s="25" t="s">
        <v>0</v>
      </c>
      <c r="C8" s="26" t="s">
        <v>1</v>
      </c>
      <c r="D8" s="27" t="s">
        <v>2</v>
      </c>
      <c r="E8" s="29" t="s">
        <v>19</v>
      </c>
      <c r="F8" s="30"/>
      <c r="G8" s="31"/>
      <c r="H8" s="32" t="s">
        <v>3</v>
      </c>
      <c r="I8" s="33"/>
      <c r="J8" s="33"/>
      <c r="K8" s="34"/>
      <c r="L8" s="27" t="s">
        <v>11</v>
      </c>
      <c r="M8" s="6"/>
      <c r="N8" s="6"/>
    </row>
    <row r="9" spans="1:14" ht="33.75">
      <c r="A9" s="17"/>
      <c r="B9" s="16"/>
      <c r="C9" s="4" t="s">
        <v>4</v>
      </c>
      <c r="D9" s="4"/>
      <c r="E9" s="3" t="s">
        <v>5</v>
      </c>
      <c r="F9" s="4" t="s">
        <v>6</v>
      </c>
      <c r="G9" s="4" t="s">
        <v>7</v>
      </c>
      <c r="H9" s="3" t="s">
        <v>8</v>
      </c>
      <c r="I9" s="3" t="s">
        <v>9</v>
      </c>
      <c r="J9" s="3" t="s">
        <v>10</v>
      </c>
      <c r="K9" s="4" t="s">
        <v>7</v>
      </c>
      <c r="L9" s="5"/>
      <c r="M9" s="6"/>
      <c r="N9" s="6"/>
    </row>
    <row r="10" spans="1:12" ht="38.25">
      <c r="A10" s="19" t="s">
        <v>22</v>
      </c>
      <c r="B10" s="20" t="s">
        <v>12</v>
      </c>
      <c r="C10" s="21" t="s">
        <v>13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1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5.5">
      <c r="A12" s="18" t="s">
        <v>25</v>
      </c>
      <c r="B12" s="20" t="s">
        <v>26</v>
      </c>
      <c r="C12" s="2"/>
      <c r="D12" s="2">
        <v>0</v>
      </c>
      <c r="E12" s="14">
        <v>2390000</v>
      </c>
      <c r="F12" s="14">
        <v>1182000</v>
      </c>
      <c r="G12" s="14">
        <v>3572000</v>
      </c>
      <c r="H12" s="14">
        <v>3572000</v>
      </c>
      <c r="I12" s="14">
        <v>2400000</v>
      </c>
      <c r="J12" s="2">
        <v>0</v>
      </c>
      <c r="K12" s="14">
        <v>3572000</v>
      </c>
      <c r="L12" s="2">
        <v>0</v>
      </c>
    </row>
    <row r="13" spans="1:12" ht="25.5">
      <c r="A13" s="18" t="s">
        <v>27</v>
      </c>
      <c r="B13" s="20" t="s">
        <v>39</v>
      </c>
      <c r="C13" s="2"/>
      <c r="D13" s="2">
        <v>0</v>
      </c>
      <c r="E13" s="14">
        <v>2400000</v>
      </c>
      <c r="F13" s="14">
        <v>1200000</v>
      </c>
      <c r="G13" s="14">
        <v>3600000</v>
      </c>
      <c r="H13" s="14">
        <v>3600000</v>
      </c>
      <c r="I13" s="14">
        <v>2400000</v>
      </c>
      <c r="J13" s="2">
        <v>0</v>
      </c>
      <c r="K13" s="14">
        <v>3600000</v>
      </c>
      <c r="L13" s="2">
        <v>0</v>
      </c>
    </row>
    <row r="14" spans="1:12" ht="12.75">
      <c r="A14" s="17"/>
      <c r="B14" s="2" t="s">
        <v>31</v>
      </c>
      <c r="C14" s="2"/>
      <c r="D14" s="2"/>
      <c r="E14" s="15">
        <f>E13/E12%</f>
        <v>100.418410041841</v>
      </c>
      <c r="F14" s="15">
        <f aca="true" t="shared" si="0" ref="F14:K14">F13/F12%</f>
        <v>101.5228426395939</v>
      </c>
      <c r="G14" s="15">
        <f t="shared" si="0"/>
        <v>100.78387458006719</v>
      </c>
      <c r="H14" s="15">
        <f t="shared" si="0"/>
        <v>100.78387458006719</v>
      </c>
      <c r="I14" s="15">
        <f t="shared" si="0"/>
        <v>100</v>
      </c>
      <c r="J14" s="15">
        <v>0</v>
      </c>
      <c r="K14" s="15">
        <f t="shared" si="0"/>
        <v>100.78387458006719</v>
      </c>
      <c r="L14" s="15">
        <v>0</v>
      </c>
    </row>
    <row r="15" spans="1:12" ht="12.75">
      <c r="A15" s="1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7"/>
      <c r="B16" s="2" t="s">
        <v>32</v>
      </c>
      <c r="C16" s="2"/>
      <c r="D16" s="2"/>
      <c r="E16" s="14">
        <f aca="true" t="shared" si="1" ref="E16:L16">E13</f>
        <v>2400000</v>
      </c>
      <c r="F16" s="14">
        <f t="shared" si="1"/>
        <v>1200000</v>
      </c>
      <c r="G16" s="14">
        <f t="shared" si="1"/>
        <v>3600000</v>
      </c>
      <c r="H16" s="14">
        <f t="shared" si="1"/>
        <v>3600000</v>
      </c>
      <c r="I16" s="14">
        <f t="shared" si="1"/>
        <v>2400000</v>
      </c>
      <c r="J16" s="2">
        <f t="shared" si="1"/>
        <v>0</v>
      </c>
      <c r="K16" s="14">
        <f t="shared" si="1"/>
        <v>3600000</v>
      </c>
      <c r="L16" s="2">
        <f t="shared" si="1"/>
        <v>0</v>
      </c>
    </row>
    <row r="20" ht="12.75">
      <c r="G20" t="s">
        <v>33</v>
      </c>
    </row>
    <row r="23" ht="12.75">
      <c r="G23" t="s">
        <v>34</v>
      </c>
    </row>
  </sheetData>
  <mergeCells count="3">
    <mergeCell ref="B6:N6"/>
    <mergeCell ref="E8:G8"/>
    <mergeCell ref="H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C1">
      <selection activeCell="E21" sqref="E21"/>
    </sheetView>
  </sheetViews>
  <sheetFormatPr defaultColWidth="9.00390625" defaultRowHeight="12.75"/>
  <cols>
    <col min="1" max="1" width="4.875" style="0" customWidth="1"/>
    <col min="2" max="2" width="18.625" style="0" customWidth="1"/>
    <col min="3" max="3" width="10.00390625" style="0" customWidth="1"/>
    <col min="4" max="4" width="0" style="0" hidden="1" customWidth="1"/>
    <col min="5" max="5" width="10.00390625" style="0" customWidth="1"/>
    <col min="8" max="8" width="10.375" style="0" customWidth="1"/>
    <col min="9" max="9" width="11.375" style="0" customWidth="1"/>
    <col min="11" max="11" width="10.125" style="0" bestFit="1" customWidth="1"/>
    <col min="12" max="12" width="10.00390625" style="0" customWidth="1"/>
  </cols>
  <sheetData>
    <row r="1" ht="12.75">
      <c r="I1" t="s">
        <v>14</v>
      </c>
    </row>
    <row r="2" ht="12.75">
      <c r="I2" t="s">
        <v>37</v>
      </c>
    </row>
    <row r="3" ht="12.75">
      <c r="I3" t="s">
        <v>15</v>
      </c>
    </row>
    <row r="4" ht="12.75">
      <c r="I4" t="s">
        <v>38</v>
      </c>
    </row>
    <row r="6" spans="1:12" ht="12.75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4" ht="45">
      <c r="A8" s="22" t="s">
        <v>21</v>
      </c>
      <c r="B8" s="23" t="s">
        <v>20</v>
      </c>
      <c r="C8" s="22" t="s">
        <v>1</v>
      </c>
      <c r="D8" s="23" t="s">
        <v>2</v>
      </c>
      <c r="E8" s="29" t="s">
        <v>19</v>
      </c>
      <c r="F8" s="30"/>
      <c r="G8" s="31"/>
      <c r="H8" s="29" t="s">
        <v>18</v>
      </c>
      <c r="I8" s="30"/>
      <c r="J8" s="30"/>
      <c r="K8" s="31"/>
      <c r="L8" s="23" t="s">
        <v>17</v>
      </c>
      <c r="M8" s="11"/>
      <c r="N8" s="11"/>
    </row>
    <row r="9" spans="1:14" ht="33.75">
      <c r="A9" s="2"/>
      <c r="B9" s="8"/>
      <c r="C9" s="8" t="s">
        <v>4</v>
      </c>
      <c r="D9" s="8"/>
      <c r="E9" s="9" t="s">
        <v>5</v>
      </c>
      <c r="F9" s="8" t="s">
        <v>6</v>
      </c>
      <c r="G9" s="8" t="s">
        <v>7</v>
      </c>
      <c r="H9" s="9" t="s">
        <v>8</v>
      </c>
      <c r="I9" s="9" t="s">
        <v>9</v>
      </c>
      <c r="J9" s="9" t="s">
        <v>10</v>
      </c>
      <c r="K9" s="8" t="s">
        <v>7</v>
      </c>
      <c r="L9" s="8"/>
      <c r="M9" s="12"/>
      <c r="N9" s="13"/>
    </row>
    <row r="10" spans="1:13" ht="12.75">
      <c r="A10" s="7">
        <v>1</v>
      </c>
      <c r="B10" s="10">
        <v>2</v>
      </c>
      <c r="C10" s="10">
        <v>3</v>
      </c>
      <c r="D10" s="10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"/>
    </row>
    <row r="11" spans="1:12" ht="12.75">
      <c r="A11" s="8" t="s">
        <v>22</v>
      </c>
      <c r="B11" s="8" t="s">
        <v>23</v>
      </c>
      <c r="C11" s="8" t="s">
        <v>24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22.5">
      <c r="A12" s="8" t="s">
        <v>25</v>
      </c>
      <c r="B12" s="9" t="s">
        <v>41</v>
      </c>
      <c r="C12" s="2"/>
      <c r="D12" s="2"/>
      <c r="E12" s="14">
        <v>489933</v>
      </c>
      <c r="F12" s="14">
        <v>948667</v>
      </c>
      <c r="G12" s="14">
        <v>1438600</v>
      </c>
      <c r="H12" s="14">
        <v>1382000</v>
      </c>
      <c r="I12" s="14">
        <v>892067</v>
      </c>
      <c r="J12" s="14">
        <v>56600</v>
      </c>
      <c r="K12" s="14">
        <v>1438600</v>
      </c>
      <c r="L12" s="14">
        <v>7000</v>
      </c>
    </row>
    <row r="13" spans="1:12" ht="22.5">
      <c r="A13" s="8" t="s">
        <v>27</v>
      </c>
      <c r="B13" s="9" t="s">
        <v>40</v>
      </c>
      <c r="C13" s="2"/>
      <c r="D13" s="2"/>
      <c r="E13" s="14">
        <v>361000</v>
      </c>
      <c r="F13" s="14">
        <v>929687</v>
      </c>
      <c r="G13" s="14">
        <v>1290687</v>
      </c>
      <c r="H13" s="14">
        <v>1290687</v>
      </c>
      <c r="I13" s="14">
        <v>769687</v>
      </c>
      <c r="J13" s="2">
        <v>0</v>
      </c>
      <c r="K13" s="14">
        <v>1290687</v>
      </c>
      <c r="L13" s="2">
        <v>0</v>
      </c>
    </row>
    <row r="14" spans="1:12" ht="12.75">
      <c r="A14" s="8"/>
      <c r="B14" s="8" t="s">
        <v>28</v>
      </c>
      <c r="C14" s="2"/>
      <c r="D14" s="2"/>
      <c r="E14" s="15">
        <f aca="true" t="shared" si="0" ref="E14:L14">E13/E12%</f>
        <v>73.68354448465402</v>
      </c>
      <c r="F14" s="15">
        <f t="shared" si="0"/>
        <v>97.99929796229868</v>
      </c>
      <c r="G14" s="15">
        <f t="shared" si="0"/>
        <v>89.71826776032253</v>
      </c>
      <c r="H14" s="15">
        <f t="shared" si="0"/>
        <v>93.39269175108538</v>
      </c>
      <c r="I14" s="15">
        <f t="shared" si="0"/>
        <v>86.28129949880446</v>
      </c>
      <c r="J14" s="15">
        <f t="shared" si="0"/>
        <v>0</v>
      </c>
      <c r="K14" s="15">
        <f t="shared" si="0"/>
        <v>89.71826776032253</v>
      </c>
      <c r="L14" s="15">
        <f t="shared" si="0"/>
        <v>0</v>
      </c>
    </row>
    <row r="15" spans="1:12" ht="12.7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2.5">
      <c r="A16" s="8" t="s">
        <v>22</v>
      </c>
      <c r="B16" s="9" t="s">
        <v>29</v>
      </c>
      <c r="C16" s="8" t="s">
        <v>30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22.5">
      <c r="A17" s="8" t="s">
        <v>25</v>
      </c>
      <c r="B17" s="9" t="s">
        <v>41</v>
      </c>
      <c r="C17" s="2"/>
      <c r="D17" s="2"/>
      <c r="E17" s="14">
        <v>27000</v>
      </c>
      <c r="F17" s="14">
        <v>1465000</v>
      </c>
      <c r="G17" s="14">
        <v>1492000</v>
      </c>
      <c r="H17" s="14">
        <v>1492000</v>
      </c>
      <c r="I17" s="14">
        <v>1200000</v>
      </c>
      <c r="J17" s="2">
        <v>0</v>
      </c>
      <c r="K17" s="14">
        <v>1492000</v>
      </c>
      <c r="L17" s="14">
        <v>10000</v>
      </c>
    </row>
    <row r="18" spans="1:12" ht="22.5">
      <c r="A18" s="8" t="s">
        <v>27</v>
      </c>
      <c r="B18" s="9" t="s">
        <v>40</v>
      </c>
      <c r="C18" s="2"/>
      <c r="D18" s="2"/>
      <c r="E18" s="14">
        <v>27000</v>
      </c>
      <c r="F18" s="14">
        <v>1561133</v>
      </c>
      <c r="G18" s="14">
        <v>1588133</v>
      </c>
      <c r="H18" s="14">
        <v>1588133</v>
      </c>
      <c r="I18" s="14">
        <v>1269183</v>
      </c>
      <c r="J18" s="2">
        <v>0</v>
      </c>
      <c r="K18" s="14">
        <v>1588133</v>
      </c>
      <c r="L18" s="14">
        <v>335000</v>
      </c>
    </row>
    <row r="19" spans="1:12" ht="12.75">
      <c r="A19" s="8"/>
      <c r="B19" s="8" t="s">
        <v>31</v>
      </c>
      <c r="C19" s="2"/>
      <c r="D19" s="2"/>
      <c r="E19" s="15">
        <f>E18/E17%</f>
        <v>100</v>
      </c>
      <c r="F19" s="15">
        <f aca="true" t="shared" si="1" ref="F19:L19">F18/F17%</f>
        <v>106.5619795221843</v>
      </c>
      <c r="G19" s="15">
        <f t="shared" si="1"/>
        <v>106.44323056300269</v>
      </c>
      <c r="H19" s="15">
        <f t="shared" si="1"/>
        <v>106.44323056300269</v>
      </c>
      <c r="I19" s="15">
        <f t="shared" si="1"/>
        <v>105.76525</v>
      </c>
      <c r="J19" s="15">
        <v>0</v>
      </c>
      <c r="K19" s="15">
        <f t="shared" si="1"/>
        <v>106.44323056300269</v>
      </c>
      <c r="L19" s="15">
        <f t="shared" si="1"/>
        <v>3350</v>
      </c>
    </row>
    <row r="20" spans="1:12" ht="12.7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8"/>
      <c r="B21" s="2" t="s">
        <v>32</v>
      </c>
      <c r="C21" s="2"/>
      <c r="D21" s="2"/>
      <c r="E21" s="14">
        <f>E18+E13</f>
        <v>388000</v>
      </c>
      <c r="F21" s="14">
        <f aca="true" t="shared" si="2" ref="F21:L21">F18+F13</f>
        <v>2490820</v>
      </c>
      <c r="G21" s="14">
        <f t="shared" si="2"/>
        <v>2878820</v>
      </c>
      <c r="H21" s="14">
        <f t="shared" si="2"/>
        <v>2878820</v>
      </c>
      <c r="I21" s="14">
        <f t="shared" si="2"/>
        <v>2038870</v>
      </c>
      <c r="J21" s="14">
        <f t="shared" si="2"/>
        <v>0</v>
      </c>
      <c r="K21" s="14">
        <f t="shared" si="2"/>
        <v>2878820</v>
      </c>
      <c r="L21" s="14">
        <f t="shared" si="2"/>
        <v>335000</v>
      </c>
    </row>
    <row r="24" ht="12.75">
      <c r="I24" t="s">
        <v>33</v>
      </c>
    </row>
    <row r="27" ht="12.75">
      <c r="I27" t="s">
        <v>34</v>
      </c>
    </row>
  </sheetData>
  <mergeCells count="3">
    <mergeCell ref="E8:G8"/>
    <mergeCell ref="H8:K8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2004-04-07T12:34:23Z</cp:lastPrinted>
  <dcterms:created xsi:type="dcterms:W3CDTF">2002-10-21T21:48:54Z</dcterms:created>
  <dcterms:modified xsi:type="dcterms:W3CDTF">2010-04-07T08:41:50Z</dcterms:modified>
  <cp:category/>
  <cp:version/>
  <cp:contentType/>
  <cp:contentStatus/>
</cp:coreProperties>
</file>